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yuriri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<sst xmlns="http://schemas.openxmlformats.org/spreadsheetml/2006/main" count="27" uniqueCount="27">
  <si>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</si>
  <si>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</si>
  <si>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</si>
  <si>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</si>
  <si>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</si>
  <si>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</si>
  <si>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</si>
  <si>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</si>
  <si>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</si>
  <si>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</si>
  <si>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</si>
  <si>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</si>
  <si>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</si>
  <si>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</si>
  <si>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</si>
  <si>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</si>
  <si>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</si>
  <si>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</si>
  <si>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</si>
  <si>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</si>
  <si>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</si>
  <si>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</si>
  <si>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</si>
  <si>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</si>
  <si>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</si>
  <si>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</si>
  <si>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Yuriria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</si>
</sst>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11">
        <f>B4+B12</f>
        <v>180080546.34999993</v>
      </c>
      <c r="C3" s="11">
        <f t="shared" ref="C3:F3" si="0">C4+C12</f>
        <v>808660991.37</v>
      </c>
      <c r="D3" s="11">
        <f t="shared" si="0"/>
        <v>802855750.72000003</v>
      </c>
      <c r="E3" s="11">
        <f t="shared" si="0"/>
        <v>185885786.99999991</v>
      </c>
      <c r="F3" s="11">
        <f t="shared" si="0"/>
        <v>5805240.6499999221</v>
      </c>
    </row>
    <row r="4" spans="1:6" x14ac:dyDescent="0.2">
      <c r="A4" s="5" t="s">
        <v>4</v>
      </c>
      <c r="B4" s="11">
        <f>SUM(B5:B11)</f>
        <v>28051357.259999998</v>
      </c>
      <c r="C4" s="11">
        <f>SUM(C5:C11)</f>
        <v>698080128.36000001</v>
      </c>
      <c r="D4" s="11">
        <f>SUM(D5:D11)</f>
        <v>704027109.22000003</v>
      </c>
      <c r="E4" s="11">
        <f>SUM(E5:E11)</f>
        <v>22104376.399999917</v>
      </c>
      <c r="F4" s="11">
        <f>SUM(F5:F11)</f>
        <v>-5946980.8600000832</v>
      </c>
    </row>
    <row r="5" spans="1:6" x14ac:dyDescent="0.2">
      <c r="A5" s="6" t="s">
        <v>5</v>
      </c>
      <c r="B5" s="12">
        <v>12052312.67</v>
      </c>
      <c r="C5" s="12">
        <v>566552004.53999996</v>
      </c>
      <c r="D5" s="12">
        <v>569252504.24000001</v>
      </c>
      <c r="E5" s="12">
        <f>B5+C5-D5</f>
        <v>9351812.9699999094</v>
      </c>
      <c r="F5" s="12">
        <f t="shared" ref="F5:F11" si="1">E5-B5</f>
        <v>-2700499.7000000905</v>
      </c>
    </row>
    <row r="6" spans="1:6" x14ac:dyDescent="0.2">
      <c r="A6" s="6" t="s">
        <v>6</v>
      </c>
      <c r="B6" s="12">
        <v>6065456.6500000004</v>
      </c>
      <c r="C6" s="12">
        <v>94733582.680000007</v>
      </c>
      <c r="D6" s="12">
        <v>95724815.230000004</v>
      </c>
      <c r="E6" s="12">
        <f t="shared" ref="E6:E11" si="2">B6+C6-D6</f>
        <v>5074224.1000000089</v>
      </c>
      <c r="F6" s="12">
        <f t="shared" si="1"/>
        <v>-991232.54999999143</v>
      </c>
    </row>
    <row r="7" spans="1:6" x14ac:dyDescent="0.2">
      <c r="A7" s="6" t="s">
        <v>7</v>
      </c>
      <c r="B7" s="12">
        <v>9933587.9399999995</v>
      </c>
      <c r="C7" s="12">
        <v>36794541.140000001</v>
      </c>
      <c r="D7" s="12">
        <v>39049789.75</v>
      </c>
      <c r="E7" s="12">
        <f t="shared" si="2"/>
        <v>7678339.3299999982</v>
      </c>
      <c r="F7" s="12">
        <f t="shared" si="1"/>
        <v>-2255248.6100000013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152029189.08999994</v>
      </c>
      <c r="C12" s="11">
        <f>SUM(C13:C21)</f>
        <v>110580863.01000001</v>
      </c>
      <c r="D12" s="11">
        <f>SUM(D13:D21)</f>
        <v>98828641.5</v>
      </c>
      <c r="E12" s="11">
        <f>SUM(E13:E21)</f>
        <v>163781410.59999999</v>
      </c>
      <c r="F12" s="11">
        <f>SUM(F13:F21)</f>
        <v>11752221.510000005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94953480.239999995</v>
      </c>
      <c r="C15" s="13">
        <v>103435921.2</v>
      </c>
      <c r="D15" s="13">
        <v>87761763.090000004</v>
      </c>
      <c r="E15" s="13">
        <f t="shared" si="4"/>
        <v>110627638.34999999</v>
      </c>
      <c r="F15" s="13">
        <f t="shared" si="3"/>
        <v>15674158.109999999</v>
      </c>
    </row>
    <row r="16" spans="1:6" x14ac:dyDescent="0.2">
      <c r="A16" s="6" t="s">
        <v>14</v>
      </c>
      <c r="B16" s="12">
        <v>90470697.659999996</v>
      </c>
      <c r="C16" s="12">
        <v>5201655.8099999996</v>
      </c>
      <c r="D16" s="12">
        <v>5369508.5700000003</v>
      </c>
      <c r="E16" s="12">
        <f t="shared" si="4"/>
        <v>90302844.900000006</v>
      </c>
      <c r="F16" s="12">
        <f t="shared" si="3"/>
        <v>-167852.75999999046</v>
      </c>
    </row>
    <row r="17" spans="1:6" x14ac:dyDescent="0.2">
      <c r="A17" s="6" t="s">
        <v>15</v>
      </c>
      <c r="B17" s="12">
        <v>1992341.23</v>
      </c>
      <c r="C17" s="12">
        <v>0</v>
      </c>
      <c r="D17" s="12">
        <v>0</v>
      </c>
      <c r="E17" s="12">
        <f t="shared" si="4"/>
        <v>1992341.23</v>
      </c>
      <c r="F17" s="12">
        <f t="shared" si="3"/>
        <v>0</v>
      </c>
    </row>
    <row r="18" spans="1:6" x14ac:dyDescent="0.2">
      <c r="A18" s="6" t="s">
        <v>16</v>
      </c>
      <c r="B18" s="12">
        <v>-44112169.890000001</v>
      </c>
      <c r="C18" s="12">
        <v>1943286</v>
      </c>
      <c r="D18" s="12">
        <v>5697369.8399999999</v>
      </c>
      <c r="E18" s="12">
        <f t="shared" si="4"/>
        <v>-47866253.730000004</v>
      </c>
      <c r="F18" s="12">
        <f t="shared" si="3"/>
        <v>-3754083.8400000036</v>
      </c>
    </row>
    <row r="19" spans="1:6" x14ac:dyDescent="0.2">
      <c r="A19" s="6" t="s">
        <v>17</v>
      </c>
      <c r="B19" s="12">
        <v>8724839.8499999996</v>
      </c>
      <c r="C19" s="12">
        <v>0</v>
      </c>
      <c r="D19" s="12">
        <v>0</v>
      </c>
      <c r="E19" s="12">
        <f t="shared" si="4"/>
        <v>8724839.8499999996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2018-03-08T18:40:55Z</cp:lastPrinted>
  <dcterms:created xsi:type="dcterms:W3CDTF">2014-02-09T04:04:15Z</dcterms:created>
  <dcterms:modified xsi:type="dcterms:W3CDTF">2023-01-26T18:34:07Z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